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tabRatio="60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<sst xmlns="http://schemas.openxmlformats.org/spreadsheetml/2006/main" count="18" uniqueCount="12">
  <si>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FICHA DE ALMACÉN</t>
  </si>
  <si>
    <t>Ref:</t>
  </si>
  <si>
    <t>Fecha</t>
  </si>
  <si>
    <t>Artículo</t>
  </si>
  <si>
    <t>ENTRADAS</t>
  </si>
  <si>
    <t>Unidades</t>
  </si>
  <si>
    <t>Precio</t>
  </si>
  <si>
    <t>Total</t>
  </si>
  <si>
    <t>SALIDAS</t>
  </si>
  <si>
    <t>Tipo</t>
  </si>
  <si>
    <t>EXISTENCIAS</t>
  </si>
  <si>
    <t>Metacor,S.L.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</si>
</sst>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"/>
    <numFmt numFmtId="175" formatCode="0.0"/>
  </numFmts>
  <fonts count="3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7"/>
  <sheetViews>
    <sheetView tabSelected="1" zoomScalePageLayoutView="0" workbookViewId="0" topLeftCell="A1">
      <selection activeCell="O23" sqref="O23"/>
    </sheetView>
  </sheetViews>
  <sheetFormatPr defaultColWidth="11.421875" defaultRowHeight="12.75"/>
  <cols>
    <col min="1" max="1" width="9.00390625" style="0" customWidth="1"/>
    <col min="2" max="2" width="11.140625" style="0" customWidth="1"/>
    <col min="3" max="4" width="9.7109375" style="0" customWidth="1"/>
    <col min="5" max="5" width="11.7109375" style="0" bestFit="1" customWidth="1"/>
    <col min="6" max="10" width="9.7109375" style="0" customWidth="1"/>
    <col min="11" max="11" width="11.7109375" style="0" bestFit="1" customWidth="1"/>
  </cols>
  <sheetData>
    <row r="5" spans="2:11" ht="20.25">
      <c r="B5" s="14" t="s">
        <v>11</v>
      </c>
      <c r="C5" s="14"/>
      <c r="D5" s="14"/>
      <c r="E5" s="14"/>
      <c r="F5" s="15"/>
      <c r="G5" s="15"/>
      <c r="H5" s="16" t="s">
        <v>0</v>
      </c>
      <c r="I5" s="16"/>
      <c r="J5" s="16"/>
      <c r="K5" s="16"/>
    </row>
    <row r="6" spans="2:11" ht="12.7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0" t="s">
        <v>1</v>
      </c>
      <c r="C7" s="7"/>
      <c r="D7" s="8"/>
      <c r="E7" s="11" t="s">
        <v>3</v>
      </c>
      <c r="F7" s="7"/>
      <c r="G7" s="9"/>
      <c r="H7" s="9"/>
      <c r="I7" s="8"/>
      <c r="J7" s="11" t="s">
        <v>9</v>
      </c>
      <c r="K7" s="1"/>
    </row>
    <row r="8" spans="2:11" ht="12.75">
      <c r="B8" s="1"/>
      <c r="C8" s="13" t="s">
        <v>4</v>
      </c>
      <c r="D8" s="13"/>
      <c r="E8" s="13"/>
      <c r="F8" s="13" t="s">
        <v>8</v>
      </c>
      <c r="G8" s="13"/>
      <c r="H8" s="13"/>
      <c r="I8" s="13" t="s">
        <v>10</v>
      </c>
      <c r="J8" s="13"/>
      <c r="K8" s="13"/>
    </row>
    <row r="9" spans="2:11" ht="12.75">
      <c r="B9" s="11" t="s">
        <v>2</v>
      </c>
      <c r="C9" s="12" t="s">
        <v>5</v>
      </c>
      <c r="D9" s="12" t="s">
        <v>6</v>
      </c>
      <c r="E9" s="12" t="s">
        <v>7</v>
      </c>
      <c r="F9" s="12" t="s">
        <v>5</v>
      </c>
      <c r="G9" s="12" t="s">
        <v>6</v>
      </c>
      <c r="H9" s="12" t="s">
        <v>7</v>
      </c>
      <c r="I9" s="12" t="s">
        <v>5</v>
      </c>
      <c r="J9" s="12" t="s">
        <v>6</v>
      </c>
      <c r="K9" s="12" t="s">
        <v>7</v>
      </c>
    </row>
    <row r="10" spans="2:11" ht="12.7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2.75">
      <c r="B11" s="2">
        <v>36717</v>
      </c>
      <c r="C11" s="1">
        <v>150</v>
      </c>
      <c r="D11" s="5">
        <v>30</v>
      </c>
      <c r="E11" s="5">
        <f>C11*D11</f>
        <v>4500</v>
      </c>
      <c r="F11" s="1"/>
      <c r="G11" s="5"/>
      <c r="H11" s="5">
        <f>F11*G11</f>
        <v>0</v>
      </c>
      <c r="I11" s="1">
        <f>C11</f>
        <v>150</v>
      </c>
      <c r="J11" s="5">
        <f>D11</f>
        <v>30</v>
      </c>
      <c r="K11" s="5">
        <f>I11*J11</f>
        <v>4500</v>
      </c>
    </row>
    <row r="12" spans="2:11" ht="12.75">
      <c r="B12" s="2"/>
      <c r="C12" s="1">
        <v>150</v>
      </c>
      <c r="D12" s="5">
        <v>35</v>
      </c>
      <c r="E12" s="5">
        <f aca="true" t="shared" si="0" ref="E12:E25">C12*D12</f>
        <v>5250</v>
      </c>
      <c r="F12" s="1"/>
      <c r="G12" s="5">
        <f>IF(F12=0,0,J11)</f>
        <v>0</v>
      </c>
      <c r="H12" s="5">
        <f aca="true" t="shared" si="1" ref="H12:H25">F12*G12</f>
        <v>0</v>
      </c>
      <c r="I12" s="1">
        <f>I11+C12-F12</f>
        <v>300</v>
      </c>
      <c r="J12" s="5">
        <f aca="true" t="shared" si="2" ref="J12:J25">K12/I12</f>
        <v>32.5</v>
      </c>
      <c r="K12" s="5">
        <f>K11+E12-H12</f>
        <v>9750</v>
      </c>
    </row>
    <row r="13" spans="2:11" ht="12.75">
      <c r="B13" s="1"/>
      <c r="C13" s="1"/>
      <c r="D13" s="5"/>
      <c r="E13" s="5">
        <f t="shared" si="0"/>
        <v>0</v>
      </c>
      <c r="F13" s="1">
        <v>150</v>
      </c>
      <c r="G13" s="5">
        <f>IF(F13=0,0,J12)</f>
        <v>32.5</v>
      </c>
      <c r="H13" s="5">
        <f t="shared" si="1"/>
        <v>4875</v>
      </c>
      <c r="I13" s="1">
        <f aca="true" t="shared" si="3" ref="I13:I25">I12+C13-F13</f>
        <v>150</v>
      </c>
      <c r="J13" s="5">
        <f t="shared" si="2"/>
        <v>32.5</v>
      </c>
      <c r="K13" s="5">
        <f aca="true" t="shared" si="4" ref="K13:K25">K12+E13-H13</f>
        <v>4875</v>
      </c>
    </row>
    <row r="14" spans="2:11" ht="12.75">
      <c r="B14" s="1"/>
      <c r="C14" s="1">
        <v>50</v>
      </c>
      <c r="D14" s="5">
        <v>40</v>
      </c>
      <c r="E14" s="5">
        <f t="shared" si="0"/>
        <v>2000</v>
      </c>
      <c r="F14" s="1"/>
      <c r="G14" s="5">
        <f>IF(F14=0,0,J13)</f>
        <v>0</v>
      </c>
      <c r="H14" s="5">
        <f t="shared" si="1"/>
        <v>0</v>
      </c>
      <c r="I14" s="1">
        <f t="shared" si="3"/>
        <v>200</v>
      </c>
      <c r="J14" s="5">
        <f t="shared" si="2"/>
        <v>34.375</v>
      </c>
      <c r="K14" s="5">
        <f t="shared" si="4"/>
        <v>6875</v>
      </c>
    </row>
    <row r="15" spans="2:11" ht="12.75">
      <c r="B15" s="1"/>
      <c r="C15" s="1"/>
      <c r="D15" s="5"/>
      <c r="E15" s="5">
        <f t="shared" si="0"/>
        <v>0</v>
      </c>
      <c r="F15" s="1">
        <v>3</v>
      </c>
      <c r="G15" s="5">
        <f aca="true" t="shared" si="5" ref="G15:G25">IF(F15=0,0,J14)</f>
        <v>34.375</v>
      </c>
      <c r="H15" s="5">
        <f t="shared" si="1"/>
        <v>103.125</v>
      </c>
      <c r="I15" s="1">
        <f t="shared" si="3"/>
        <v>197</v>
      </c>
      <c r="J15" s="5">
        <f t="shared" si="2"/>
        <v>34.375</v>
      </c>
      <c r="K15" s="5">
        <f t="shared" si="4"/>
        <v>6771.875</v>
      </c>
    </row>
    <row r="16" spans="2:11" ht="12.75">
      <c r="B16" s="1"/>
      <c r="C16" s="1"/>
      <c r="D16" s="5"/>
      <c r="E16" s="5">
        <f t="shared" si="0"/>
        <v>0</v>
      </c>
      <c r="F16" s="1"/>
      <c r="G16" s="5">
        <f t="shared" si="5"/>
        <v>0</v>
      </c>
      <c r="H16" s="5">
        <f t="shared" si="1"/>
        <v>0</v>
      </c>
      <c r="I16" s="1">
        <f t="shared" si="3"/>
        <v>197</v>
      </c>
      <c r="J16" s="5">
        <f t="shared" si="2"/>
        <v>34.375</v>
      </c>
      <c r="K16" s="5">
        <f t="shared" si="4"/>
        <v>6771.875</v>
      </c>
    </row>
    <row r="17" spans="2:11" ht="12.75">
      <c r="B17" s="1"/>
      <c r="C17" s="1"/>
      <c r="D17" s="5"/>
      <c r="E17" s="5">
        <f t="shared" si="0"/>
        <v>0</v>
      </c>
      <c r="F17" s="1"/>
      <c r="G17" s="5">
        <f t="shared" si="5"/>
        <v>0</v>
      </c>
      <c r="H17" s="5">
        <f t="shared" si="1"/>
        <v>0</v>
      </c>
      <c r="I17" s="1">
        <f t="shared" si="3"/>
        <v>197</v>
      </c>
      <c r="J17" s="5">
        <f t="shared" si="2"/>
        <v>34.375</v>
      </c>
      <c r="K17" s="5">
        <f t="shared" si="4"/>
        <v>6771.875</v>
      </c>
    </row>
    <row r="18" spans="2:11" ht="12.75">
      <c r="B18" s="1"/>
      <c r="C18" s="1"/>
      <c r="D18" s="5"/>
      <c r="E18" s="5">
        <f t="shared" si="0"/>
        <v>0</v>
      </c>
      <c r="F18" s="1"/>
      <c r="G18" s="5">
        <f t="shared" si="5"/>
        <v>0</v>
      </c>
      <c r="H18" s="5">
        <f t="shared" si="1"/>
        <v>0</v>
      </c>
      <c r="I18" s="1">
        <f t="shared" si="3"/>
        <v>197</v>
      </c>
      <c r="J18" s="5">
        <f t="shared" si="2"/>
        <v>34.375</v>
      </c>
      <c r="K18" s="5">
        <f t="shared" si="4"/>
        <v>6771.875</v>
      </c>
    </row>
    <row r="19" spans="2:11" ht="12.75">
      <c r="B19" s="1"/>
      <c r="C19" s="1"/>
      <c r="D19" s="5"/>
      <c r="E19" s="5">
        <f t="shared" si="0"/>
        <v>0</v>
      </c>
      <c r="F19" s="1"/>
      <c r="G19" s="5">
        <f t="shared" si="5"/>
        <v>0</v>
      </c>
      <c r="H19" s="5">
        <f t="shared" si="1"/>
        <v>0</v>
      </c>
      <c r="I19" s="1">
        <f t="shared" si="3"/>
        <v>197</v>
      </c>
      <c r="J19" s="5">
        <f t="shared" si="2"/>
        <v>34.375</v>
      </c>
      <c r="K19" s="5">
        <f t="shared" si="4"/>
        <v>6771.875</v>
      </c>
    </row>
    <row r="20" spans="2:11" ht="12.75">
      <c r="B20" s="1"/>
      <c r="C20" s="1"/>
      <c r="D20" s="5"/>
      <c r="E20" s="5">
        <f t="shared" si="0"/>
        <v>0</v>
      </c>
      <c r="F20" s="1"/>
      <c r="G20" s="5">
        <f t="shared" si="5"/>
        <v>0</v>
      </c>
      <c r="H20" s="5">
        <f t="shared" si="1"/>
        <v>0</v>
      </c>
      <c r="I20" s="1">
        <f t="shared" si="3"/>
        <v>197</v>
      </c>
      <c r="J20" s="5">
        <f t="shared" si="2"/>
        <v>34.375</v>
      </c>
      <c r="K20" s="5">
        <f t="shared" si="4"/>
        <v>6771.875</v>
      </c>
    </row>
    <row r="21" spans="2:11" ht="12.75">
      <c r="B21" s="1"/>
      <c r="C21" s="1"/>
      <c r="D21" s="5"/>
      <c r="E21" s="5">
        <f t="shared" si="0"/>
        <v>0</v>
      </c>
      <c r="F21" s="1"/>
      <c r="G21" s="5">
        <f t="shared" si="5"/>
        <v>0</v>
      </c>
      <c r="H21" s="5">
        <f t="shared" si="1"/>
        <v>0</v>
      </c>
      <c r="I21" s="1">
        <f t="shared" si="3"/>
        <v>197</v>
      </c>
      <c r="J21" s="5">
        <f t="shared" si="2"/>
        <v>34.375</v>
      </c>
      <c r="K21" s="5">
        <f t="shared" si="4"/>
        <v>6771.875</v>
      </c>
    </row>
    <row r="22" spans="2:11" ht="12.75">
      <c r="B22" s="1"/>
      <c r="C22" s="1"/>
      <c r="D22" s="5"/>
      <c r="E22" s="5">
        <f t="shared" si="0"/>
        <v>0</v>
      </c>
      <c r="F22" s="1"/>
      <c r="G22" s="5">
        <f t="shared" si="5"/>
        <v>0</v>
      </c>
      <c r="H22" s="5">
        <f t="shared" si="1"/>
        <v>0</v>
      </c>
      <c r="I22" s="1">
        <f t="shared" si="3"/>
        <v>197</v>
      </c>
      <c r="J22" s="5">
        <f t="shared" si="2"/>
        <v>34.375</v>
      </c>
      <c r="K22" s="5">
        <f t="shared" si="4"/>
        <v>6771.875</v>
      </c>
    </row>
    <row r="23" spans="2:11" ht="12.75">
      <c r="B23" s="1"/>
      <c r="C23" s="1"/>
      <c r="D23" s="5"/>
      <c r="E23" s="5">
        <f t="shared" si="0"/>
        <v>0</v>
      </c>
      <c r="F23" s="1"/>
      <c r="G23" s="5">
        <f t="shared" si="5"/>
        <v>0</v>
      </c>
      <c r="H23" s="5">
        <f t="shared" si="1"/>
        <v>0</v>
      </c>
      <c r="I23" s="1">
        <f t="shared" si="3"/>
        <v>197</v>
      </c>
      <c r="J23" s="5">
        <f t="shared" si="2"/>
        <v>34.375</v>
      </c>
      <c r="K23" s="5">
        <f t="shared" si="4"/>
        <v>6771.875</v>
      </c>
    </row>
    <row r="24" spans="2:11" ht="12.75">
      <c r="B24" s="1"/>
      <c r="C24" s="1"/>
      <c r="D24" s="5"/>
      <c r="E24" s="5">
        <f t="shared" si="0"/>
        <v>0</v>
      </c>
      <c r="F24" s="1"/>
      <c r="G24" s="5">
        <f t="shared" si="5"/>
        <v>0</v>
      </c>
      <c r="H24" s="5">
        <f t="shared" si="1"/>
        <v>0</v>
      </c>
      <c r="I24" s="1">
        <f t="shared" si="3"/>
        <v>197</v>
      </c>
      <c r="J24" s="5">
        <f t="shared" si="2"/>
        <v>34.375</v>
      </c>
      <c r="K24" s="5">
        <f t="shared" si="4"/>
        <v>6771.875</v>
      </c>
    </row>
    <row r="25" spans="9:11" ht="12.75">
      <c r="I25" s="15">
        <f t="shared" si="3"/>
        <v>197</v>
      </c>
      <c r="J25" s="17">
        <f t="shared" si="2"/>
        <v>34.375</v>
      </c>
      <c r="K25" s="17">
        <f t="shared" si="4"/>
        <v>6771.875</v>
      </c>
    </row>
    <row r="26" spans="5:11" ht="12.75">
      <c r="E26" s="3"/>
      <c r="G26" s="6"/>
      <c r="H26" s="6"/>
      <c r="I26" s="3"/>
      <c r="J26" s="6"/>
      <c r="K26" s="6"/>
    </row>
    <row r="27" spans="5:11" ht="12.75">
      <c r="E27" s="3"/>
      <c r="G27" s="6"/>
      <c r="H27" s="6"/>
      <c r="I27" s="3"/>
      <c r="J27" s="6"/>
      <c r="K27" s="6"/>
    </row>
  </sheetData>
  <sheetProtection/>
  <mergeCells count="7">
    <mergeCell ref="C7:D7"/>
    <mergeCell ref="F7:I7"/>
    <mergeCell ref="B5:E5"/>
    <mergeCell ref="H5:K5"/>
    <mergeCell ref="C8:E8"/>
    <mergeCell ref="I8:K8"/>
    <mergeCell ref="F8:H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TAMARAM</dc:creator>
  <cp:keywords/>
  <dc:description/>
  <cp:lastModifiedBy>user</cp:lastModifiedBy>
  <cp:lastPrinted>2008-03-26T08:33:36Z</cp:lastPrinted>
  <dcterms:created xsi:type="dcterms:W3CDTF">2001-12-18T09:47:06Z</dcterms:created>
  <dcterms:modified xsi:type="dcterms:W3CDTF">2015-03-13T12:43:34Z</dcterms:modified>
  <cp:category/>
  <cp:version/>
  <cp:contentType/>
  <cp:contentStatus/>
</cp:coreProperties>
</file>